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204"/>
  </bookViews>
  <sheets>
    <sheet name="国道G235线大埔银江车上段灾毁恢复重建工程" sheetId="1" r:id="rId1"/>
  </sheets>
  <definedNames>
    <definedName name="_xlnm.Print_Area" localSheetId="0">国道G235线大埔银江车上段灾毁恢复重建工程!$A$2:$E$19</definedName>
    <definedName name="_xlnm.Print_Titles" localSheetId="0">国道G235线大埔银江车上段灾毁恢复重建工程!$2:$4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<sst xmlns="http://schemas.openxmlformats.org/spreadsheetml/2006/main" count="34" uniqueCount="33">
  <si>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附件</t>
  </si>
  <si>
    <t>国道G235线大埔银江车上段灾毁恢复重建工程方案设计概算审查表</t>
  </si>
  <si>
    <t>项</t>
  </si>
  <si>
    <t>工程或费用名称</t>
  </si>
  <si>
    <t>方案设计</t>
  </si>
  <si>
    <t>审查意见</t>
  </si>
  <si>
    <t>增（＋）减（－）（万元）</t>
  </si>
  <si>
    <t>概算（万元）</t>
  </si>
  <si>
    <t>第一部分 建筑安装工程费</t>
  </si>
  <si>
    <t>101</t>
  </si>
  <si>
    <t>临时工程</t>
  </si>
  <si>
    <t>102</t>
  </si>
  <si>
    <t>路基工程</t>
  </si>
  <si>
    <t>103</t>
  </si>
  <si>
    <t>路面工程</t>
  </si>
  <si>
    <t>104</t>
  </si>
  <si>
    <t>桥梁涵洞工程</t>
  </si>
  <si>
    <t>107</t>
  </si>
  <si>
    <t>交通工程及沿线设施</t>
  </si>
  <si>
    <t>110</t>
  </si>
  <si>
    <t>专项费用</t>
  </si>
  <si>
    <t>第二部分 土地使用及拆迁补偿费</t>
  </si>
  <si>
    <t>第三部分 工程建设其他费用</t>
  </si>
  <si>
    <t>301</t>
  </si>
  <si>
    <t>建设项目管理费</t>
  </si>
  <si>
    <t>303</t>
  </si>
  <si>
    <t>建设项目前期工作费</t>
  </si>
  <si>
    <t>308</t>
  </si>
  <si>
    <t>工程保险费</t>
  </si>
  <si>
    <t>第四部分 预备费</t>
  </si>
  <si>
    <t>401</t>
  </si>
  <si>
    <t>基本预备费</t>
  </si>
  <si>
    <t>公路基本造价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</si>
</sst>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2"/>
      <color rgb="FF000000"/>
      <name val="宋体"/>
      <charset val="134"/>
    </font>
    <font>
      <sz val="12"/>
      <name val="仿宋_GB2312"/>
      <charset val="134"/>
    </font>
    <font>
      <b/>
      <sz val="12"/>
      <color rgb="FF000000"/>
      <name val="黑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0"/>
      <color rgb="FF000000"/>
      <name val="Arial"/>
      <charset val="134"/>
    </font>
    <font>
      <sz val="10"/>
      <color rgb="FF000000"/>
      <name val="Arial"/>
      <charset val="134"/>
    </font>
    <font>
      <sz val="14"/>
      <color rgb="FF000000"/>
      <name val="黑体"/>
      <charset val="134"/>
    </font>
    <font>
      <sz val="16"/>
      <color theme="1"/>
      <name val="方正小标宋简体"/>
      <charset val="134"/>
    </font>
    <font>
      <b/>
      <sz val="12"/>
      <name val="黑体"/>
      <charset val="134"/>
    </font>
    <font>
      <b/>
      <sz val="12"/>
      <color indexed="8"/>
      <name val="仿宋_GB2312"/>
      <charset val="134"/>
    </font>
    <font>
      <sz val="12"/>
      <color indexed="8"/>
      <name val="仿宋_GB2312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3" applyNumberFormat="0" applyAlignment="0" applyProtection="0">
      <alignment vertical="center"/>
    </xf>
    <xf numFmtId="0" fontId="27" fillId="4" borderId="14" applyNumberFormat="0" applyAlignment="0" applyProtection="0">
      <alignment vertical="center"/>
    </xf>
    <xf numFmtId="0" fontId="28" fillId="4" borderId="13" applyNumberFormat="0" applyAlignment="0" applyProtection="0">
      <alignment vertical="center"/>
    </xf>
    <xf numFmtId="0" fontId="29" fillId="5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176" fontId="10" fillId="0" borderId="4" xfId="0" applyNumberFormat="1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176" fontId="11" fillId="0" borderId="4" xfId="0" applyNumberFormat="1" applyFont="1" applyFill="1" applyBorder="1" applyAlignment="1">
      <alignment horizontal="center" vertical="center" shrinkToFit="1"/>
    </xf>
    <xf numFmtId="0" fontId="12" fillId="0" borderId="4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176" fontId="10" fillId="0" borderId="4" xfId="0" applyNumberFormat="1" applyFont="1" applyBorder="1" applyAlignment="1">
      <alignment horizontal="center" vertical="center" shrinkToFit="1"/>
    </xf>
    <xf numFmtId="0" fontId="10" fillId="0" borderId="4" xfId="0" applyNumberFormat="1" applyFont="1" applyBorder="1" applyAlignment="1">
      <alignment horizontal="center" vertical="center" shrinkToFit="1"/>
    </xf>
    <xf numFmtId="0" fontId="11" fillId="0" borderId="4" xfId="0" applyNumberFormat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176" fontId="10" fillId="0" borderId="6" xfId="0" applyNumberFormat="1" applyFont="1" applyBorder="1" applyAlignment="1">
      <alignment horizontal="center" vertical="center" shrinkToFit="1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8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176" fontId="11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176" fontId="10" fillId="0" borderId="8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176" fontId="10" fillId="0" borderId="9" xfId="0" applyNumberFormat="1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right" shrinkToFit="1"/>
    </xf>
    <xf numFmtId="0" fontId="16" fillId="0" borderId="0" xfId="0" applyFont="1" applyFill="1" applyBorder="1" applyAlignment="1">
      <alignment horizontal="right" shrinkToFit="1"/>
    </xf>
    <xf numFmtId="0" fontId="16" fillId="0" borderId="0" xfId="0" applyFont="1" applyFill="1" applyAlignment="1">
      <alignment horizontal="right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5">
    <open main="102" threadCnt="1"/>
    <sheetInfos>
      <sheetInfo cellCmpFml="5" sheetStid="1">
        <open main="2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woinfos" Target="woinfos.xml"/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topLeftCell="A2" workbookViewId="0">
      <selection activeCell="A3" sqref="A3:E19"/>
    </sheetView>
  </sheetViews>
  <sheetFormatPr defaultColWidth="10" defaultRowHeight="12.75" customHeight="1"/>
  <cols>
    <col min="1" max="1" width="6.9" style="8" customWidth="1"/>
    <col min="2" max="2" width="37.5" style="9" customWidth="1"/>
    <col min="3" max="3" width="16.1" style="10" customWidth="1"/>
    <col min="4" max="4" width="16.2" style="10" customWidth="1"/>
    <col min="5" max="5" width="18.6" style="10" customWidth="1"/>
    <col min="6" max="8" width="10" style="11"/>
    <col min="9" max="10" width="10" style="11" hidden="1" customWidth="1"/>
    <col min="11" max="16384" width="10" style="11"/>
  </cols>
  <sheetData>
    <row r="1" ht="25" customHeight="1" spans="1:1">
      <c r="A1" s="12" t="s">
        <v>0</v>
      </c>
    </row>
    <row r="2" s="1" customFormat="1" ht="35" customHeight="1" spans="1:5">
      <c r="A2" s="13" t="s">
        <v>1</v>
      </c>
      <c r="B2" s="14"/>
      <c r="C2" s="15"/>
      <c r="D2" s="15"/>
      <c r="E2" s="15"/>
    </row>
    <row r="3" s="2" customFormat="1" ht="25" customHeight="1" spans="1:5">
      <c r="A3" s="16" t="s">
        <v>2</v>
      </c>
      <c r="B3" s="17" t="s">
        <v>3</v>
      </c>
      <c r="C3" s="18" t="s">
        <v>4</v>
      </c>
      <c r="D3" s="19" t="s">
        <v>5</v>
      </c>
      <c r="E3" s="41" t="s">
        <v>6</v>
      </c>
    </row>
    <row r="4" s="2" customFormat="1" ht="25" customHeight="1" spans="1:5">
      <c r="A4" s="20"/>
      <c r="B4" s="21"/>
      <c r="C4" s="22" t="s">
        <v>7</v>
      </c>
      <c r="D4" s="22" t="s">
        <v>7</v>
      </c>
      <c r="E4" s="42"/>
    </row>
    <row r="5" s="3" customFormat="1" ht="25" customHeight="1" spans="1:10">
      <c r="A5" s="23"/>
      <c r="B5" s="24" t="s">
        <v>8</v>
      </c>
      <c r="C5" s="25">
        <v>236.0461</v>
      </c>
      <c r="D5" s="25">
        <v>223.65</v>
      </c>
      <c r="E5" s="43">
        <f>D5-C5</f>
        <v>-12.3961</v>
      </c>
      <c r="F5" s="44"/>
      <c r="G5" s="44"/>
      <c r="H5" s="44"/>
      <c r="I5" s="55"/>
      <c r="J5" s="55"/>
    </row>
    <row r="6" s="4" customFormat="1" ht="20" customHeight="1" spans="1:10">
      <c r="A6" s="26" t="s">
        <v>9</v>
      </c>
      <c r="B6" s="27" t="s">
        <v>10</v>
      </c>
      <c r="C6" s="28">
        <v>11.3153</v>
      </c>
      <c r="D6" s="28">
        <v>10.8358</v>
      </c>
      <c r="E6" s="45">
        <f>D6-C6</f>
        <v>-0.4795</v>
      </c>
      <c r="F6" s="46"/>
      <c r="G6" s="46"/>
      <c r="H6" s="46"/>
      <c r="I6" s="56"/>
      <c r="J6" s="56"/>
    </row>
    <row r="7" s="4" customFormat="1" ht="20" customHeight="1" spans="1:10">
      <c r="A7" s="26" t="s">
        <v>11</v>
      </c>
      <c r="B7" s="27" t="s">
        <v>12</v>
      </c>
      <c r="C7" s="28">
        <v>166.9757</v>
      </c>
      <c r="D7" s="28">
        <v>160.948</v>
      </c>
      <c r="E7" s="45">
        <f t="shared" ref="E7:E12" si="0">D7-C7</f>
        <v>-6.02769999999998</v>
      </c>
      <c r="F7" s="46"/>
      <c r="G7" s="46"/>
      <c r="H7" s="46"/>
      <c r="I7" s="56"/>
      <c r="J7" s="56"/>
    </row>
    <row r="8" s="4" customFormat="1" ht="20" customHeight="1" spans="1:10">
      <c r="A8" s="26" t="s">
        <v>13</v>
      </c>
      <c r="B8" s="27" t="s">
        <v>14</v>
      </c>
      <c r="C8" s="28">
        <v>28.8678</v>
      </c>
      <c r="D8" s="28">
        <v>27.4608</v>
      </c>
      <c r="E8" s="45">
        <f t="shared" si="0"/>
        <v>-1.407</v>
      </c>
      <c r="F8" s="46"/>
      <c r="G8" s="46"/>
      <c r="H8" s="46"/>
      <c r="I8" s="56"/>
      <c r="J8" s="56"/>
    </row>
    <row r="9" s="4" customFormat="1" ht="20" customHeight="1" spans="1:10">
      <c r="A9" s="26" t="s">
        <v>15</v>
      </c>
      <c r="B9" s="27" t="s">
        <v>16</v>
      </c>
      <c r="C9" s="28">
        <v>3.0713</v>
      </c>
      <c r="D9" s="28">
        <v>3.1556</v>
      </c>
      <c r="E9" s="45">
        <f t="shared" si="0"/>
        <v>0.0843000000000003</v>
      </c>
      <c r="F9" s="46"/>
      <c r="G9" s="46"/>
      <c r="H9" s="46"/>
      <c r="I9" s="56"/>
      <c r="J9" s="56"/>
    </row>
    <row r="10" s="4" customFormat="1" ht="20" customHeight="1" spans="1:10">
      <c r="A10" s="26" t="s">
        <v>17</v>
      </c>
      <c r="B10" s="27" t="s">
        <v>18</v>
      </c>
      <c r="C10" s="28">
        <v>11.8645</v>
      </c>
      <c r="D10" s="28">
        <v>8.5231</v>
      </c>
      <c r="E10" s="45">
        <f t="shared" si="0"/>
        <v>-3.3414</v>
      </c>
      <c r="F10" s="46"/>
      <c r="G10" s="46"/>
      <c r="H10" s="46"/>
      <c r="I10" s="56"/>
      <c r="J10" s="56"/>
    </row>
    <row r="11" s="4" customFormat="1" ht="20" customHeight="1" spans="1:10">
      <c r="A11" s="26" t="s">
        <v>19</v>
      </c>
      <c r="B11" s="27" t="s">
        <v>20</v>
      </c>
      <c r="C11" s="28">
        <v>13.9515</v>
      </c>
      <c r="D11" s="28">
        <v>12.7215</v>
      </c>
      <c r="E11" s="45">
        <f t="shared" si="0"/>
        <v>-1.23</v>
      </c>
      <c r="F11" s="46"/>
      <c r="G11" s="46"/>
      <c r="H11" s="46"/>
      <c r="I11" s="56"/>
      <c r="J11" s="56"/>
    </row>
    <row r="12" s="5" customFormat="1" ht="25" customHeight="1" spans="1:10">
      <c r="A12" s="23"/>
      <c r="B12" s="24" t="s">
        <v>21</v>
      </c>
      <c r="C12" s="29">
        <v>0</v>
      </c>
      <c r="D12" s="29">
        <v>0</v>
      </c>
      <c r="E12" s="47">
        <f t="shared" si="0"/>
        <v>0</v>
      </c>
      <c r="F12" s="48"/>
      <c r="G12" s="48"/>
      <c r="H12" s="48"/>
      <c r="I12" s="57"/>
      <c r="J12" s="57"/>
    </row>
    <row r="13" s="6" customFormat="1" ht="25" customHeight="1" spans="1:8">
      <c r="A13" s="23"/>
      <c r="B13" s="24" t="s">
        <v>22</v>
      </c>
      <c r="C13" s="25">
        <v>34.2816</v>
      </c>
      <c r="D13" s="25">
        <v>30.8317</v>
      </c>
      <c r="E13" s="43">
        <f t="shared" ref="E13:E20" si="1">D13-C13</f>
        <v>-3.4499</v>
      </c>
      <c r="G13" s="49"/>
      <c r="H13" s="49"/>
    </row>
    <row r="14" ht="20" customHeight="1" spans="1:8">
      <c r="A14" s="30" t="s">
        <v>23</v>
      </c>
      <c r="B14" s="31" t="s">
        <v>24</v>
      </c>
      <c r="C14" s="32">
        <v>18.0009</v>
      </c>
      <c r="D14" s="32">
        <v>15.0876</v>
      </c>
      <c r="E14" s="50">
        <f t="shared" si="1"/>
        <v>-2.9133</v>
      </c>
      <c r="G14" s="51"/>
      <c r="H14" s="51"/>
    </row>
    <row r="15" ht="20" customHeight="1" spans="1:8">
      <c r="A15" s="30" t="s">
        <v>25</v>
      </c>
      <c r="B15" s="31" t="s">
        <v>26</v>
      </c>
      <c r="C15" s="32">
        <v>15.3365</v>
      </c>
      <c r="D15" s="32">
        <v>14.8495</v>
      </c>
      <c r="E15" s="50">
        <f t="shared" si="1"/>
        <v>-0.486999999999998</v>
      </c>
      <c r="G15" s="51"/>
      <c r="H15" s="51"/>
    </row>
    <row r="16" ht="20" customHeight="1" spans="1:8">
      <c r="A16" s="30" t="s">
        <v>27</v>
      </c>
      <c r="B16" s="31" t="s">
        <v>28</v>
      </c>
      <c r="C16" s="32">
        <v>0.9442</v>
      </c>
      <c r="D16" s="32">
        <v>0.8946</v>
      </c>
      <c r="E16" s="50">
        <f t="shared" si="1"/>
        <v>-0.0496000000000001</v>
      </c>
      <c r="G16" s="51"/>
      <c r="H16" s="51"/>
    </row>
    <row r="17" s="7" customFormat="1" ht="25" customHeight="1" spans="1:8">
      <c r="A17" s="33"/>
      <c r="B17" s="34" t="s">
        <v>29</v>
      </c>
      <c r="C17" s="35">
        <v>13.5164</v>
      </c>
      <c r="D17" s="36">
        <v>0</v>
      </c>
      <c r="E17" s="52">
        <f t="shared" si="1"/>
        <v>-13.5164</v>
      </c>
      <c r="G17" s="53"/>
      <c r="H17" s="53"/>
    </row>
    <row r="18" ht="20" customHeight="1" spans="1:8">
      <c r="A18" s="30" t="s">
        <v>30</v>
      </c>
      <c r="B18" s="31" t="s">
        <v>31</v>
      </c>
      <c r="C18" s="32">
        <v>13.5164</v>
      </c>
      <c r="D18" s="37">
        <v>0</v>
      </c>
      <c r="E18" s="50">
        <f t="shared" si="1"/>
        <v>-13.5164</v>
      </c>
      <c r="G18" s="51"/>
      <c r="H18" s="51"/>
    </row>
    <row r="19" s="7" customFormat="1" ht="25" customHeight="1" spans="1:8">
      <c r="A19" s="38"/>
      <c r="B19" s="39" t="s">
        <v>32</v>
      </c>
      <c r="C19" s="40">
        <v>283.8441</v>
      </c>
      <c r="D19" s="40">
        <v>254.47</v>
      </c>
      <c r="E19" s="54">
        <f t="shared" si="1"/>
        <v>-29.3741</v>
      </c>
      <c r="G19" s="53"/>
      <c r="H19" s="53"/>
    </row>
  </sheetData>
  <sheetProtection formatCells="0" formatColumns="0" formatRows="0" insertRows="0" insertColumns="0" insertHyperlinks="0" deleteColumns="0" deleteRows="0" sort="0" autoFilter="0" pivotTables="0"/>
  <mergeCells count="4">
    <mergeCell ref="A2:E2"/>
    <mergeCell ref="A3:A4"/>
    <mergeCell ref="B3:B4"/>
    <mergeCell ref="E3:E4"/>
  </mergeCells>
  <printOptions horizontalCentered="1"/>
  <pageMargins left="0.590277777777778" right="0.590277777777778" top="0.984027777777778" bottom="0.786805555555556" header="0" footer="0.314583333333333"/>
  <pageSetup paperSize="9" scale="8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WWO_wpscloud_20241015115156-8bcb730b6c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国道G235线大埔银江车上段灾毁恢复重建工程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WPS_1648177451</cp:lastModifiedBy>
  <dcterms:created xsi:type="dcterms:W3CDTF">2022-08-30T14:46:00Z</dcterms:created>
  <cp:lastPrinted>2024-06-17T20:39:00Z</cp:lastPrinted>
  <dcterms:modified xsi:type="dcterms:W3CDTF">2024-12-26T20:28:00Z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502FF50AED9D4E7FA8EDA8B484DCB895_13</vt:lpwstr>
  </property>
  <property fmtid="{D5CDD505-2E9C-101B-9397-08002B2CF9AE}" pid="3" name="KSOProductBuildVer">
    <vt:lpwstr>2052-0.0.0.0</vt:lpwstr>
  </property>
</Properties>
</file>